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фин грам\"/>
    </mc:Choice>
  </mc:AlternateContent>
  <bookViews>
    <workbookView xWindow="0" yWindow="0" windowWidth="27972" windowHeight="11376"/>
  </bookViews>
  <sheets>
    <sheet name="2022" sheetId="5" r:id="rId1"/>
    <sheet name="2021" sheetId="4" r:id="rId2"/>
    <sheet name="2020" sheetId="3" r:id="rId3"/>
    <sheet name="2019" sheetId="2" r:id="rId4"/>
  </sheets>
  <calcPr calcId="162913"/>
</workbook>
</file>

<file path=xl/calcChain.xml><?xml version="1.0" encoding="utf-8"?>
<calcChain xmlns="http://schemas.openxmlformats.org/spreadsheetml/2006/main">
  <c r="D36" i="4" l="1"/>
  <c r="C36" i="4"/>
  <c r="D25" i="4"/>
  <c r="C25" i="4"/>
  <c r="C48" i="4" s="1"/>
  <c r="D15" i="4"/>
  <c r="D8" i="4"/>
  <c r="D12" i="3" l="1"/>
  <c r="C12" i="3"/>
  <c r="D5" i="3"/>
  <c r="D27" i="3" s="1"/>
  <c r="C5" i="3"/>
  <c r="C27" i="3" s="1"/>
  <c r="I19" i="2"/>
  <c r="J19" i="2"/>
  <c r="G19" i="2"/>
  <c r="H19" i="2"/>
  <c r="F19" i="2"/>
  <c r="E19" i="2"/>
  <c r="D19" i="2"/>
  <c r="C8" i="2"/>
  <c r="C19" i="2" s="1"/>
  <c r="C7" i="2"/>
  <c r="D48" i="4" l="1"/>
  <c r="F20" i="2"/>
</calcChain>
</file>

<file path=xl/sharedStrings.xml><?xml version="1.0" encoding="utf-8"?>
<sst xmlns="http://schemas.openxmlformats.org/spreadsheetml/2006/main" count="195" uniqueCount="121">
  <si>
    <t>Наименование мероприятия</t>
  </si>
  <si>
    <t>№ п/п</t>
  </si>
  <si>
    <t>1.</t>
  </si>
  <si>
    <t>2.</t>
  </si>
  <si>
    <t>Итого</t>
  </si>
  <si>
    <t>открытых уроках, семинарах</t>
  </si>
  <si>
    <t>онлайн уроках</t>
  </si>
  <si>
    <t>прочие мероприятия фин.грамотности (перечислить)</t>
  </si>
  <si>
    <t>Количество проведенных семинаров, открытых уроков</t>
  </si>
  <si>
    <t>Количество просмотренных онлайн уроков</t>
  </si>
  <si>
    <r>
      <t>Мероприятия, направленные на формирование навыков финансовой грамотности у детей, находящихся в организациях отдыха детей и их оздоровления  20.06-01.07, 11.07-20.07, 05.08-14.08</t>
    </r>
    <r>
      <rPr>
        <b/>
        <sz val="12"/>
        <color theme="1"/>
        <rFont val="Times New Roman"/>
        <family val="1"/>
        <charset val="204"/>
      </rPr>
      <t xml:space="preserve"> ДОЦ "Степные зори"</t>
    </r>
  </si>
  <si>
    <t>Информация о количестве проведенных мероприятий по финансовому просвещению в  учреждениях образования в 2019 г.</t>
  </si>
  <si>
    <t>Учебно- методические комплекты, полученные в 2019 г.: 252 шт.</t>
  </si>
  <si>
    <t>экскурсии в банки</t>
  </si>
  <si>
    <t>Коллективы</t>
  </si>
  <si>
    <t>Пенсионеры</t>
  </si>
  <si>
    <t>Количество учащихся школ, училищ принявших участие в</t>
  </si>
  <si>
    <t>ШКОЛЬНИКИ</t>
  </si>
  <si>
    <t>СТУДЕНТЫ (ПТУ)</t>
  </si>
  <si>
    <t>-</t>
  </si>
  <si>
    <t>Всеросийская неделя финансовой грамотности для детей и молодежи с 17 по 24 апреля 2019г. В том числе:</t>
  </si>
  <si>
    <t>3.</t>
  </si>
  <si>
    <t>Мероприятия в рамках "Всероссийской недели сбережений 2019"  31.10-06.11.2019г.</t>
  </si>
  <si>
    <t>4.</t>
  </si>
  <si>
    <t>Осенние онлайн уроки</t>
  </si>
  <si>
    <t>Приложение 1</t>
  </si>
  <si>
    <t>5.</t>
  </si>
  <si>
    <t>6.</t>
  </si>
  <si>
    <t>7.</t>
  </si>
  <si>
    <t>8.</t>
  </si>
  <si>
    <t>9.</t>
  </si>
  <si>
    <t>Участие в онлайн-олимпиаде по финансовой грамотности "Высшая лига"</t>
  </si>
  <si>
    <t>18 октября - День финансовой грамотности</t>
  </si>
  <si>
    <t>Экскурскии в банк</t>
  </si>
  <si>
    <t>Участие в конференции "Проектная деятельность как основа реализации проекта по повышению уровня финансовой гармотности населения"</t>
  </si>
  <si>
    <t>Участие в семинаре "Методическое обеспечение преподавания курса по финансовой грамотности"</t>
  </si>
  <si>
    <t>ВСЕГО</t>
  </si>
  <si>
    <t>Информация о количестве проведенных мероприятий по финансовому просвещению в  учреждениях образования в 2020г.</t>
  </si>
  <si>
    <t>Олимпиады…</t>
  </si>
  <si>
    <t>Викторины…</t>
  </si>
  <si>
    <t>Квесты…</t>
  </si>
  <si>
    <t>Открытые уроки, семинары</t>
  </si>
  <si>
    <t>онлайн уроки</t>
  </si>
  <si>
    <t>"Неделя финансовой грамотности 2020" с 24 по 31 октября 2020г. (дистанционный формат) в том числе:</t>
  </si>
  <si>
    <t>Количество проведенных мероприятий, просмотренных онлайн уроков….</t>
  </si>
  <si>
    <t xml:space="preserve"> 2.2</t>
  </si>
  <si>
    <t xml:space="preserve">Участие педагогов в семинарах по финансовой грамотности </t>
  </si>
  <si>
    <t>Мероприятия, направленные на формирование навыков финансовой грамотности у детей, находящихся в организациях отдыха детей и их оздоровления ДОЦ "Степные зори"</t>
  </si>
  <si>
    <t>Количество учащихся школ принявших участие в мероприятиях:</t>
  </si>
  <si>
    <t xml:space="preserve"> 2.3</t>
  </si>
  <si>
    <t xml:space="preserve"> 2.1</t>
  </si>
  <si>
    <t xml:space="preserve"> 2.4</t>
  </si>
  <si>
    <t xml:space="preserve"> 2.5</t>
  </si>
  <si>
    <t xml:space="preserve"> 2.6</t>
  </si>
  <si>
    <t xml:space="preserve"> 1.1</t>
  </si>
  <si>
    <t xml:space="preserve"> 1.2</t>
  </si>
  <si>
    <t xml:space="preserve"> 1.3</t>
  </si>
  <si>
    <t xml:space="preserve"> 1.4</t>
  </si>
  <si>
    <t xml:space="preserve"> 1.5</t>
  </si>
  <si>
    <t>Осенняя сессия проекта ЦБ РФ: "Онлайн уроки финансовой грамотности" с 16 сентября по 16 декабря 2020г., в том числе</t>
  </si>
  <si>
    <t xml:space="preserve">Учебно- методические комплекты, полученные в 2020г.: </t>
  </si>
  <si>
    <t>Исполнитель:__________________</t>
  </si>
  <si>
    <t>тел.:_________________</t>
  </si>
  <si>
    <t>Диктант</t>
  </si>
  <si>
    <t>Финансова игра "Карты в руки"</t>
  </si>
  <si>
    <t xml:space="preserve"> 2.7</t>
  </si>
  <si>
    <t xml:space="preserve"> 2.8</t>
  </si>
  <si>
    <t xml:space="preserve"> 2.9</t>
  </si>
  <si>
    <t>Интерактивное занятие "Безопасность плтежей в сети "Интрнет"</t>
  </si>
  <si>
    <t>Супермарафон Всероссиского чемпионата по финансовой грамотности с 29 ноября по 4 дкабря 2021г.</t>
  </si>
  <si>
    <t>Всероссийский онлайн-зачет по финансовой грамотности с 30 ноября по 16 декабря 2021г.</t>
  </si>
  <si>
    <t>Конференция: "Современные методики и практики повышения финансовой грамотности населения. Реализация Стратегии повышения финансовой грамотности населения РФ на территории Краснодарского края" с 28.10 по 29.10.2021г.в г.Геленджик</t>
  </si>
  <si>
    <t>Осенняя сессия проекта ЦБ РФ: "Онлайн уроки финансовой грамотности" с 14 сентября по 17 декабря 2020г., в том числе</t>
  </si>
  <si>
    <t xml:space="preserve"> 4.1</t>
  </si>
  <si>
    <t xml:space="preserve"> 4.2</t>
  </si>
  <si>
    <t xml:space="preserve"> 4.3</t>
  </si>
  <si>
    <t xml:space="preserve"> 4.4</t>
  </si>
  <si>
    <t xml:space="preserve"> 4.5</t>
  </si>
  <si>
    <t>Информация о количестве проведенных мероприятий по финансовому просвещению в  учреждениях образования в 2021г.</t>
  </si>
  <si>
    <t>Проект "Грамотный инвестор" с 27 сентября по 17 декабря 2021г. для старшеклассников</t>
  </si>
  <si>
    <t xml:space="preserve"> 5.1</t>
  </si>
  <si>
    <t xml:space="preserve"> 5.2</t>
  </si>
  <si>
    <t xml:space="preserve"> 5.3</t>
  </si>
  <si>
    <t xml:space="preserve"> 5.4</t>
  </si>
  <si>
    <t xml:space="preserve"> 5.5</t>
  </si>
  <si>
    <t>"ДОЛ-игра" по финансовой грамотности</t>
  </si>
  <si>
    <t>Чемпионат Краснодарского края по финансовой грамотности среди школьников с апреля по сентябрь 2021г.</t>
  </si>
  <si>
    <t>"Всероссийская Неделя финансовой грамотности для детей и молодежи  2021 год" с 22 по 28 марта 2021г. в том числе:</t>
  </si>
  <si>
    <t xml:space="preserve"> 8.1</t>
  </si>
  <si>
    <t xml:space="preserve"> 8.2</t>
  </si>
  <si>
    <t xml:space="preserve"> 8.3</t>
  </si>
  <si>
    <t xml:space="preserve"> 8.4</t>
  </si>
  <si>
    <t xml:space="preserve"> 8.5</t>
  </si>
  <si>
    <t xml:space="preserve"> 8.6</t>
  </si>
  <si>
    <t xml:space="preserve"> 8.7</t>
  </si>
  <si>
    <t xml:space="preserve"> 8.8</t>
  </si>
  <si>
    <t xml:space="preserve"> 8.9</t>
  </si>
  <si>
    <t>Весенняя сессия проекта ЦБ РФ: "Онлайн уроки финансовой грамотности" с 21 января по 23 апреля 2021г., в том числе</t>
  </si>
  <si>
    <t xml:space="preserve"> 9.1</t>
  </si>
  <si>
    <t xml:space="preserve"> 9.2</t>
  </si>
  <si>
    <t xml:space="preserve"> 9.3</t>
  </si>
  <si>
    <t xml:space="preserve"> 9.4</t>
  </si>
  <si>
    <t xml:space="preserve"> 9.5</t>
  </si>
  <si>
    <t>10.</t>
  </si>
  <si>
    <t>11.</t>
  </si>
  <si>
    <t>12.</t>
  </si>
  <si>
    <t>13.</t>
  </si>
  <si>
    <t xml:space="preserve">Учебно- методические комплекты по финансовой грамотности, полученные в 2021г.: </t>
  </si>
  <si>
    <t>Семинар по финансовой грамотностив администрации МО Кущевский район 08.10.2021г.</t>
  </si>
  <si>
    <t>Семинар-совещание мин. экономики и Южный ГУ Банка России 31.04.2021, 12.04.2021, 27.05.2021г., 19.08.2021г., 15.12.2021г.</t>
  </si>
  <si>
    <t>Весенняя сессия проекта ЦБ РФ: "Онлайн уроки финансовой грамотности" с 22 января по 22 апреля 2022г., в том числе</t>
  </si>
  <si>
    <t>Конференции</t>
  </si>
  <si>
    <t>Всероссийский онлайн-зачет по финансовой грамотности с _______ по ______ 2022г.</t>
  </si>
  <si>
    <t>Чемпионат Краснодарского края по финансовой грамотности среди школьников с апреля по сентябрь 2022г.</t>
  </si>
  <si>
    <t>Ребусы</t>
  </si>
  <si>
    <t>Финансова игра "Мои финансы"</t>
  </si>
  <si>
    <t>Приложение</t>
  </si>
  <si>
    <t>Проекты по финансовой грамотности "Грамотный инвестор"</t>
  </si>
  <si>
    <t>Творческий конкурс "Деньги - не игрушка"</t>
  </si>
  <si>
    <t>Летний марафон по финансовой грамотности (юниор)</t>
  </si>
  <si>
    <t>Информация о количестве проведенных мероприятий по финансовому просвещению в  учреждениях образования в период июнь-сентябрь 2022 г. МАОУ СОШ №1 им Н.И.Кондратенко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</si>
</sst>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4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3" fillId="0" borderId="1" xfId="0" applyFont="1" applyBorder="1"/>
    <xf numFmtId="0" fontId="3" fillId="2" borderId="1" xfId="0" applyFont="1" applyFill="1" applyBorder="1"/>
    <xf numFmtId="0" fontId="3" fillId="0" borderId="1" xfId="0" applyFont="1" applyBorder="1" applyAlignment="1">
      <alignment vertical="top" wrapText="1"/>
    </xf>
    <xf numFmtId="16" fontId="2" fillId="0" borderId="1" xfId="0" applyNumberFormat="1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1" fillId="0" borderId="0" xfId="0" applyFont="1"/>
    <xf numFmtId="0" fontId="1" fillId="0" borderId="0" xfId="0" applyFont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16" fontId="2" fillId="3" borderId="1" xfId="0" applyNumberFormat="1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5" fillId="0" borderId="0" xfId="0" applyFont="1" applyAlignment="1">
      <alignment wrapText="1"/>
    </xf>
    <xf numFmtId="0" fontId="0" fillId="0" borderId="6" xfId="0" applyBorder="1" applyAlignment="1"/>
    <xf numFmtId="0" fontId="1" fillId="0" borderId="6" xfId="0" applyFont="1" applyBorder="1" applyAlignment="1"/>
    <xf numFmtId="0" fontId="6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workbookViewId="0">
      <selection activeCell="A5" sqref="A5"/>
    </sheetView>
  </sheetViews>
  <sheetFormatPr defaultRowHeight="14.4" x14ac:dyDescent="0.3"/>
  <cols>
    <col min="2" max="2" width="40.5546875" customWidth="1"/>
    <col min="3" max="3" width="15" customWidth="1"/>
    <col min="4" max="4" width="19.5546875" customWidth="1"/>
  </cols>
  <sheetData>
    <row r="1" spans="1:4" x14ac:dyDescent="0.3">
      <c r="C1" s="19"/>
      <c r="D1" s="19" t="s">
        <v>116</v>
      </c>
    </row>
    <row r="4" spans="1:4" ht="63.75" customHeight="1" x14ac:dyDescent="0.3">
      <c r="A4" s="42" t="s">
        <v>120</v>
      </c>
      <c r="B4" s="42"/>
      <c r="C4" s="42"/>
      <c r="D4" s="43"/>
    </row>
    <row r="5" spans="1:4" x14ac:dyDescent="0.3">
      <c r="B5" s="36"/>
      <c r="C5" s="36"/>
    </row>
    <row r="6" spans="1:4" ht="66" x14ac:dyDescent="0.3">
      <c r="A6" s="15" t="s">
        <v>1</v>
      </c>
      <c r="B6" s="15" t="s">
        <v>0</v>
      </c>
      <c r="C6" s="25" t="s">
        <v>48</v>
      </c>
      <c r="D6" s="26" t="s">
        <v>44</v>
      </c>
    </row>
    <row r="7" spans="1:4" ht="62.4" x14ac:dyDescent="0.3">
      <c r="A7" s="27" t="s">
        <v>2</v>
      </c>
      <c r="B7" s="27" t="s">
        <v>110</v>
      </c>
      <c r="C7" s="39">
        <v>60</v>
      </c>
      <c r="D7" s="39">
        <v>12</v>
      </c>
    </row>
    <row r="8" spans="1:4" ht="15.6" x14ac:dyDescent="0.3">
      <c r="A8" s="29" t="s">
        <v>54</v>
      </c>
      <c r="B8" s="28" t="s">
        <v>42</v>
      </c>
      <c r="C8" s="37">
        <v>60</v>
      </c>
      <c r="D8" s="38">
        <v>12</v>
      </c>
    </row>
    <row r="9" spans="1:4" ht="15.6" x14ac:dyDescent="0.3">
      <c r="A9" s="29" t="s">
        <v>55</v>
      </c>
      <c r="B9" s="28" t="s">
        <v>13</v>
      </c>
      <c r="C9" s="37"/>
      <c r="D9" s="38"/>
    </row>
    <row r="10" spans="1:4" ht="15.6" x14ac:dyDescent="0.3">
      <c r="A10" s="29" t="s">
        <v>56</v>
      </c>
      <c r="B10" s="28" t="s">
        <v>39</v>
      </c>
      <c r="C10" s="37"/>
      <c r="D10" s="38"/>
    </row>
    <row r="11" spans="1:4" ht="15.6" x14ac:dyDescent="0.3">
      <c r="A11" s="28" t="s">
        <v>57</v>
      </c>
      <c r="B11" s="28" t="s">
        <v>38</v>
      </c>
      <c r="C11" s="37"/>
      <c r="D11" s="38"/>
    </row>
    <row r="12" spans="1:4" ht="15.6" x14ac:dyDescent="0.3">
      <c r="A12" s="28" t="s">
        <v>58</v>
      </c>
      <c r="B12" s="28" t="s">
        <v>114</v>
      </c>
      <c r="C12" s="37"/>
      <c r="D12" s="38"/>
    </row>
    <row r="13" spans="1:4" ht="15.6" x14ac:dyDescent="0.3">
      <c r="A13" s="7"/>
      <c r="B13" s="7"/>
      <c r="C13" s="37"/>
      <c r="D13" s="38"/>
    </row>
    <row r="14" spans="1:4" ht="46.8" x14ac:dyDescent="0.3">
      <c r="A14" s="27" t="s">
        <v>3</v>
      </c>
      <c r="B14" s="27" t="s">
        <v>112</v>
      </c>
      <c r="C14" s="41"/>
      <c r="D14" s="41"/>
    </row>
    <row r="15" spans="1:4" ht="15.6" x14ac:dyDescent="0.3">
      <c r="A15" s="27" t="s">
        <v>21</v>
      </c>
      <c r="B15" s="27" t="s">
        <v>111</v>
      </c>
      <c r="C15" s="41"/>
      <c r="D15" s="41"/>
    </row>
    <row r="16" spans="1:4" ht="31.2" x14ac:dyDescent="0.3">
      <c r="A16" s="27">
        <v>4</v>
      </c>
      <c r="B16" s="27" t="s">
        <v>117</v>
      </c>
      <c r="C16" s="39"/>
      <c r="D16" s="39"/>
    </row>
    <row r="17" spans="1:4" ht="15.6" x14ac:dyDescent="0.3">
      <c r="A17" s="28"/>
      <c r="B17" s="28" t="s">
        <v>42</v>
      </c>
      <c r="C17" s="37"/>
      <c r="D17" s="38"/>
    </row>
    <row r="18" spans="1:4" ht="15.6" x14ac:dyDescent="0.3">
      <c r="A18" s="29"/>
      <c r="B18" s="28" t="s">
        <v>13</v>
      </c>
      <c r="C18" s="37"/>
      <c r="D18" s="38"/>
    </row>
    <row r="19" spans="1:4" ht="15.6" x14ac:dyDescent="0.3">
      <c r="A19" s="29"/>
      <c r="B19" s="28" t="s">
        <v>39</v>
      </c>
      <c r="C19" s="37"/>
      <c r="D19" s="38"/>
    </row>
    <row r="20" spans="1:4" ht="15.6" x14ac:dyDescent="0.3">
      <c r="A20" s="28"/>
      <c r="B20" s="28" t="s">
        <v>38</v>
      </c>
      <c r="C20" s="37"/>
      <c r="D20" s="38"/>
    </row>
    <row r="21" spans="1:4" ht="31.2" x14ac:dyDescent="0.3">
      <c r="A21" s="27">
        <v>4</v>
      </c>
      <c r="B21" s="27" t="s">
        <v>85</v>
      </c>
      <c r="C21" s="39">
        <v>50</v>
      </c>
      <c r="D21" s="40">
        <v>2</v>
      </c>
    </row>
    <row r="22" spans="1:4" ht="62.4" x14ac:dyDescent="0.3">
      <c r="A22" s="27">
        <v>5</v>
      </c>
      <c r="B22" s="27" t="s">
        <v>113</v>
      </c>
      <c r="C22" s="39"/>
      <c r="D22" s="40"/>
    </row>
    <row r="23" spans="1:4" ht="15.6" x14ac:dyDescent="0.3">
      <c r="A23" s="29">
        <v>6</v>
      </c>
      <c r="B23" s="28" t="s">
        <v>115</v>
      </c>
      <c r="C23" s="37"/>
      <c r="D23" s="38"/>
    </row>
    <row r="24" spans="1:4" ht="78" x14ac:dyDescent="0.3">
      <c r="A24" s="15">
        <v>7</v>
      </c>
      <c r="B24" s="8" t="s">
        <v>47</v>
      </c>
      <c r="C24" s="39"/>
      <c r="D24" s="40"/>
    </row>
    <row r="25" spans="1:4" ht="31.2" x14ac:dyDescent="0.3">
      <c r="A25" s="15">
        <v>8</v>
      </c>
      <c r="B25" s="8" t="s">
        <v>46</v>
      </c>
      <c r="C25" s="39"/>
      <c r="D25" s="40"/>
    </row>
    <row r="26" spans="1:4" ht="31.2" x14ac:dyDescent="0.3">
      <c r="A26" s="15">
        <v>9</v>
      </c>
      <c r="B26" s="8" t="s">
        <v>119</v>
      </c>
      <c r="C26" s="39"/>
      <c r="D26" s="40"/>
    </row>
    <row r="27" spans="1:4" ht="31.2" x14ac:dyDescent="0.3">
      <c r="A27" s="15">
        <v>10</v>
      </c>
      <c r="B27" s="8" t="s">
        <v>118</v>
      </c>
      <c r="C27" s="39"/>
      <c r="D27" s="40"/>
    </row>
    <row r="28" spans="1:4" ht="15.6" x14ac:dyDescent="0.3">
      <c r="A28" s="7"/>
      <c r="B28" s="8" t="s">
        <v>4</v>
      </c>
      <c r="C28" s="33">
        <v>110</v>
      </c>
      <c r="D28" s="33">
        <v>14</v>
      </c>
    </row>
    <row r="29" spans="1:4" ht="17.25" customHeight="1" x14ac:dyDescent="0.3">
      <c r="A29" s="19"/>
      <c r="B29" s="2"/>
      <c r="C29" s="2"/>
      <c r="D29" s="3"/>
    </row>
    <row r="30" spans="1:4" ht="63.75" customHeight="1" x14ac:dyDescent="0.3">
      <c r="A30" s="19"/>
      <c r="B30" s="2"/>
      <c r="C30" s="2"/>
      <c r="D30" s="3"/>
    </row>
    <row r="31" spans="1:4" x14ac:dyDescent="0.3">
      <c r="A31" s="19"/>
      <c r="B31" s="19"/>
      <c r="C31" s="19"/>
      <c r="D31" s="19"/>
    </row>
    <row r="32" spans="1:4" x14ac:dyDescent="0.3">
      <c r="A32" s="19"/>
      <c r="B32" s="19"/>
      <c r="C32" s="19"/>
      <c r="D32" s="19"/>
    </row>
    <row r="33" spans="1:4" x14ac:dyDescent="0.3">
      <c r="A33" s="19"/>
      <c r="B33" s="19"/>
      <c r="C33" s="19"/>
      <c r="D33" s="19"/>
    </row>
  </sheetData>
  <mergeCells count="1">
    <mergeCell ref="A4:D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3"/>
  <sheetViews>
    <sheetView view="pageBreakPreview" topLeftCell="A5" zoomScale="145" zoomScaleNormal="100" zoomScaleSheetLayoutView="145" workbookViewId="0">
      <selection activeCell="A7" sqref="A7"/>
    </sheetView>
  </sheetViews>
  <sheetFormatPr defaultRowHeight="14.4" x14ac:dyDescent="0.3"/>
  <cols>
    <col min="1" max="1" width="5.109375" customWidth="1"/>
    <col min="2" max="2" width="34.6640625" customWidth="1"/>
    <col min="3" max="6" width="17.33203125" customWidth="1"/>
  </cols>
  <sheetData>
    <row r="2" spans="1:4" ht="63.75" customHeight="1" x14ac:dyDescent="0.3">
      <c r="A2" s="42" t="s">
        <v>78</v>
      </c>
      <c r="B2" s="42"/>
      <c r="C2" s="42"/>
      <c r="D2" s="44"/>
    </row>
    <row r="3" spans="1:4" x14ac:dyDescent="0.3">
      <c r="B3" s="20"/>
      <c r="C3" s="20"/>
    </row>
    <row r="4" spans="1:4" ht="66" x14ac:dyDescent="0.3">
      <c r="A4" s="15" t="s">
        <v>1</v>
      </c>
      <c r="B4" s="15" t="s">
        <v>0</v>
      </c>
      <c r="C4" s="25" t="s">
        <v>48</v>
      </c>
      <c r="D4" s="26" t="s">
        <v>44</v>
      </c>
    </row>
    <row r="5" spans="1:4" ht="62.4" x14ac:dyDescent="0.3">
      <c r="A5" s="27" t="s">
        <v>2</v>
      </c>
      <c r="B5" s="27" t="s">
        <v>69</v>
      </c>
      <c r="C5" s="34">
        <v>73</v>
      </c>
      <c r="D5" s="34">
        <v>5</v>
      </c>
    </row>
    <row r="6" spans="1:4" ht="46.8" x14ac:dyDescent="0.3">
      <c r="A6" s="27" t="s">
        <v>3</v>
      </c>
      <c r="B6" s="27" t="s">
        <v>70</v>
      </c>
      <c r="C6" s="34">
        <v>200</v>
      </c>
      <c r="D6" s="34">
        <v>16</v>
      </c>
    </row>
    <row r="7" spans="1:4" ht="156" x14ac:dyDescent="0.3">
      <c r="A7" s="27" t="s">
        <v>21</v>
      </c>
      <c r="B7" s="27" t="s">
        <v>71</v>
      </c>
      <c r="C7" s="34">
        <v>13</v>
      </c>
      <c r="D7" s="34">
        <v>1</v>
      </c>
    </row>
    <row r="8" spans="1:4" ht="69.75" customHeight="1" x14ac:dyDescent="0.3">
      <c r="A8" s="27" t="s">
        <v>23</v>
      </c>
      <c r="B8" s="27" t="s">
        <v>72</v>
      </c>
      <c r="C8" s="21">
        <v>2928</v>
      </c>
      <c r="D8" s="21">
        <f>D9+D10+D11+D12+D13</f>
        <v>177</v>
      </c>
    </row>
    <row r="9" spans="1:4" ht="15.6" x14ac:dyDescent="0.3">
      <c r="A9" s="28" t="s">
        <v>73</v>
      </c>
      <c r="B9" s="28" t="s">
        <v>42</v>
      </c>
      <c r="C9" s="22">
        <v>1585</v>
      </c>
      <c r="D9" s="23">
        <v>153</v>
      </c>
    </row>
    <row r="10" spans="1:4" ht="15.6" x14ac:dyDescent="0.3">
      <c r="A10" s="29" t="s">
        <v>74</v>
      </c>
      <c r="B10" s="28" t="s">
        <v>13</v>
      </c>
      <c r="C10" s="22">
        <v>39</v>
      </c>
      <c r="D10" s="23">
        <v>1</v>
      </c>
    </row>
    <row r="11" spans="1:4" ht="15.6" x14ac:dyDescent="0.3">
      <c r="A11" s="29" t="s">
        <v>75</v>
      </c>
      <c r="B11" s="28" t="s">
        <v>39</v>
      </c>
      <c r="C11" s="22">
        <v>631</v>
      </c>
      <c r="D11" s="23">
        <v>14</v>
      </c>
    </row>
    <row r="12" spans="1:4" ht="15.6" x14ac:dyDescent="0.3">
      <c r="A12" s="28" t="s">
        <v>76</v>
      </c>
      <c r="B12" s="28" t="s">
        <v>38</v>
      </c>
      <c r="C12" s="22">
        <v>673</v>
      </c>
      <c r="D12" s="23">
        <v>9</v>
      </c>
    </row>
    <row r="13" spans="1:4" ht="15.6" x14ac:dyDescent="0.3">
      <c r="A13" s="28" t="s">
        <v>77</v>
      </c>
      <c r="B13" s="28"/>
      <c r="C13" s="22"/>
      <c r="D13" s="23"/>
    </row>
    <row r="14" spans="1:4" ht="15.6" x14ac:dyDescent="0.3">
      <c r="A14" s="27"/>
      <c r="B14" s="28"/>
      <c r="C14" s="22"/>
      <c r="D14" s="23"/>
    </row>
    <row r="15" spans="1:4" ht="46.8" x14ac:dyDescent="0.3">
      <c r="A15" s="27" t="s">
        <v>26</v>
      </c>
      <c r="B15" s="27" t="s">
        <v>79</v>
      </c>
      <c r="C15" s="21">
        <v>216</v>
      </c>
      <c r="D15" s="21">
        <f>D16+D17+D18+D19+D20</f>
        <v>7</v>
      </c>
    </row>
    <row r="16" spans="1:4" ht="15.6" x14ac:dyDescent="0.3">
      <c r="A16" s="28" t="s">
        <v>80</v>
      </c>
      <c r="B16" s="28" t="s">
        <v>42</v>
      </c>
      <c r="C16" s="22">
        <v>151</v>
      </c>
      <c r="D16" s="23">
        <v>4</v>
      </c>
    </row>
    <row r="17" spans="1:4" ht="15.6" x14ac:dyDescent="0.3">
      <c r="A17" s="29" t="s">
        <v>81</v>
      </c>
      <c r="B17" s="28" t="s">
        <v>13</v>
      </c>
      <c r="C17" s="22">
        <v>0</v>
      </c>
      <c r="D17" s="23">
        <v>0</v>
      </c>
    </row>
    <row r="18" spans="1:4" ht="15.6" x14ac:dyDescent="0.3">
      <c r="A18" s="29" t="s">
        <v>82</v>
      </c>
      <c r="B18" s="28" t="s">
        <v>39</v>
      </c>
      <c r="C18" s="22">
        <v>30</v>
      </c>
      <c r="D18" s="23">
        <v>2</v>
      </c>
    </row>
    <row r="19" spans="1:4" ht="15.6" x14ac:dyDescent="0.3">
      <c r="A19" s="28" t="s">
        <v>83</v>
      </c>
      <c r="B19" s="28" t="s">
        <v>38</v>
      </c>
      <c r="C19" s="22">
        <v>35</v>
      </c>
      <c r="D19" s="23">
        <v>1</v>
      </c>
    </row>
    <row r="20" spans="1:4" ht="15.6" x14ac:dyDescent="0.3">
      <c r="A20" s="28" t="s">
        <v>84</v>
      </c>
      <c r="B20" s="28"/>
      <c r="C20" s="22"/>
      <c r="D20" s="23"/>
    </row>
    <row r="21" spans="1:4" ht="15.6" x14ac:dyDescent="0.3">
      <c r="A21" s="27"/>
      <c r="B21" s="28"/>
      <c r="C21" s="22"/>
      <c r="D21" s="23"/>
    </row>
    <row r="22" spans="1:4" ht="31.2" x14ac:dyDescent="0.3">
      <c r="A22" s="27" t="s">
        <v>27</v>
      </c>
      <c r="B22" s="27" t="s">
        <v>85</v>
      </c>
      <c r="C22" s="21">
        <v>202</v>
      </c>
      <c r="D22" s="23">
        <v>6</v>
      </c>
    </row>
    <row r="23" spans="1:4" ht="62.4" x14ac:dyDescent="0.3">
      <c r="A23" s="27" t="s">
        <v>28</v>
      </c>
      <c r="B23" s="27" t="s">
        <v>86</v>
      </c>
      <c r="C23" s="21">
        <v>13</v>
      </c>
      <c r="D23" s="23">
        <v>2</v>
      </c>
    </row>
    <row r="24" spans="1:4" ht="15.6" x14ac:dyDescent="0.3">
      <c r="A24" s="27"/>
      <c r="B24" s="28"/>
      <c r="C24" s="22"/>
      <c r="D24" s="23"/>
    </row>
    <row r="25" spans="1:4" ht="66.75" customHeight="1" x14ac:dyDescent="0.3">
      <c r="A25" s="27" t="s">
        <v>29</v>
      </c>
      <c r="B25" s="27" t="s">
        <v>87</v>
      </c>
      <c r="C25" s="21">
        <f>C26+C27+C28+C29+C30+C31+C32+C33+C34</f>
        <v>1792</v>
      </c>
      <c r="D25" s="21">
        <f>D26+D27+D28+D29+D30+D31+D32+D33+D34</f>
        <v>60</v>
      </c>
    </row>
    <row r="26" spans="1:4" ht="15.6" x14ac:dyDescent="0.3">
      <c r="A26" s="28" t="s">
        <v>88</v>
      </c>
      <c r="B26" s="28" t="s">
        <v>41</v>
      </c>
      <c r="C26" s="22">
        <v>511</v>
      </c>
      <c r="D26" s="23">
        <v>21</v>
      </c>
    </row>
    <row r="27" spans="1:4" ht="15.6" x14ac:dyDescent="0.3">
      <c r="A27" s="29" t="s">
        <v>89</v>
      </c>
      <c r="B27" s="28" t="s">
        <v>42</v>
      </c>
      <c r="C27" s="22">
        <v>687</v>
      </c>
      <c r="D27" s="23">
        <v>20</v>
      </c>
    </row>
    <row r="28" spans="1:4" ht="15.6" x14ac:dyDescent="0.3">
      <c r="A28" s="28" t="s">
        <v>90</v>
      </c>
      <c r="B28" s="28" t="s">
        <v>13</v>
      </c>
      <c r="C28" s="22">
        <v>50</v>
      </c>
      <c r="D28" s="23">
        <v>2</v>
      </c>
    </row>
    <row r="29" spans="1:4" ht="15.6" x14ac:dyDescent="0.3">
      <c r="A29" s="28" t="s">
        <v>91</v>
      </c>
      <c r="B29" s="28" t="s">
        <v>39</v>
      </c>
      <c r="C29" s="22">
        <v>299</v>
      </c>
      <c r="D29" s="23">
        <v>7</v>
      </c>
    </row>
    <row r="30" spans="1:4" ht="15.6" x14ac:dyDescent="0.3">
      <c r="A30" s="28" t="s">
        <v>92</v>
      </c>
      <c r="B30" s="28" t="s">
        <v>38</v>
      </c>
      <c r="C30" s="22">
        <v>38</v>
      </c>
      <c r="D30" s="23">
        <v>1</v>
      </c>
    </row>
    <row r="31" spans="1:4" ht="15.6" x14ac:dyDescent="0.3">
      <c r="A31" s="28" t="s">
        <v>93</v>
      </c>
      <c r="B31" s="28" t="s">
        <v>40</v>
      </c>
      <c r="C31" s="22">
        <v>56</v>
      </c>
      <c r="D31" s="23">
        <v>1</v>
      </c>
    </row>
    <row r="32" spans="1:4" ht="15.6" x14ac:dyDescent="0.3">
      <c r="A32" s="29" t="s">
        <v>94</v>
      </c>
      <c r="B32" s="28" t="s">
        <v>63</v>
      </c>
      <c r="C32" s="22">
        <v>72</v>
      </c>
      <c r="D32" s="23">
        <v>1</v>
      </c>
    </row>
    <row r="33" spans="1:4" ht="15.6" x14ac:dyDescent="0.3">
      <c r="A33" s="28" t="s">
        <v>95</v>
      </c>
      <c r="B33" s="28" t="s">
        <v>64</v>
      </c>
      <c r="C33" s="22">
        <v>13</v>
      </c>
      <c r="D33" s="23">
        <v>1</v>
      </c>
    </row>
    <row r="34" spans="1:4" ht="46.8" x14ac:dyDescent="0.3">
      <c r="A34" s="28" t="s">
        <v>96</v>
      </c>
      <c r="B34" s="28" t="s">
        <v>68</v>
      </c>
      <c r="C34" s="22">
        <v>66</v>
      </c>
      <c r="D34" s="23">
        <v>6</v>
      </c>
    </row>
    <row r="35" spans="1:4" ht="15.6" x14ac:dyDescent="0.3">
      <c r="A35" s="28"/>
      <c r="B35" s="28"/>
      <c r="C35" s="22"/>
      <c r="D35" s="23"/>
    </row>
    <row r="36" spans="1:4" ht="78" x14ac:dyDescent="0.3">
      <c r="A36" s="27" t="s">
        <v>30</v>
      </c>
      <c r="B36" s="27" t="s">
        <v>97</v>
      </c>
      <c r="C36" s="21">
        <f>C37+C38+C39+C40+C41</f>
        <v>1334</v>
      </c>
      <c r="D36" s="21">
        <f>D37+D38+D39+D40+D41</f>
        <v>163</v>
      </c>
    </row>
    <row r="37" spans="1:4" ht="15.6" x14ac:dyDescent="0.3">
      <c r="A37" s="28" t="s">
        <v>98</v>
      </c>
      <c r="B37" s="28" t="s">
        <v>42</v>
      </c>
      <c r="C37" s="22">
        <v>947</v>
      </c>
      <c r="D37" s="23">
        <v>153</v>
      </c>
    </row>
    <row r="38" spans="1:4" ht="15.6" x14ac:dyDescent="0.3">
      <c r="A38" s="29" t="s">
        <v>99</v>
      </c>
      <c r="B38" s="28" t="s">
        <v>13</v>
      </c>
      <c r="C38" s="22">
        <v>50</v>
      </c>
      <c r="D38" s="23">
        <v>2</v>
      </c>
    </row>
    <row r="39" spans="1:4" ht="15.6" x14ac:dyDescent="0.3">
      <c r="A39" s="29" t="s">
        <v>100</v>
      </c>
      <c r="B39" s="28" t="s">
        <v>39</v>
      </c>
      <c r="C39" s="22">
        <v>299</v>
      </c>
      <c r="D39" s="23">
        <v>7</v>
      </c>
    </row>
    <row r="40" spans="1:4" ht="15.6" x14ac:dyDescent="0.3">
      <c r="A40" s="28" t="s">
        <v>101</v>
      </c>
      <c r="B40" s="28" t="s">
        <v>38</v>
      </c>
      <c r="C40" s="22">
        <v>38</v>
      </c>
      <c r="D40" s="23">
        <v>1</v>
      </c>
    </row>
    <row r="41" spans="1:4" ht="15.6" x14ac:dyDescent="0.3">
      <c r="A41" s="28" t="s">
        <v>102</v>
      </c>
      <c r="B41" s="28"/>
      <c r="C41" s="22"/>
      <c r="D41" s="23"/>
    </row>
    <row r="42" spans="1:4" ht="15.6" x14ac:dyDescent="0.3">
      <c r="A42" s="7"/>
      <c r="B42" s="7"/>
      <c r="C42" s="22"/>
      <c r="D42" s="23"/>
    </row>
    <row r="43" spans="1:4" ht="109.2" x14ac:dyDescent="0.3">
      <c r="A43" s="15" t="s">
        <v>103</v>
      </c>
      <c r="B43" s="8" t="s">
        <v>47</v>
      </c>
      <c r="C43" s="21">
        <v>12</v>
      </c>
      <c r="D43" s="24">
        <v>1</v>
      </c>
    </row>
    <row r="44" spans="1:4" ht="31.2" x14ac:dyDescent="0.3">
      <c r="A44" s="15" t="s">
        <v>104</v>
      </c>
      <c r="B44" s="8" t="s">
        <v>46</v>
      </c>
      <c r="C44" s="21">
        <v>19</v>
      </c>
      <c r="D44" s="24">
        <v>13</v>
      </c>
    </row>
    <row r="45" spans="1:4" ht="78" x14ac:dyDescent="0.3">
      <c r="A45" s="30" t="s">
        <v>105</v>
      </c>
      <c r="B45" s="31" t="s">
        <v>109</v>
      </c>
      <c r="C45" s="35">
        <v>3</v>
      </c>
      <c r="D45" s="32">
        <v>5</v>
      </c>
    </row>
    <row r="46" spans="1:4" ht="62.4" x14ac:dyDescent="0.3">
      <c r="A46" s="30" t="s">
        <v>106</v>
      </c>
      <c r="B46" s="31" t="s">
        <v>108</v>
      </c>
      <c r="C46" s="35">
        <v>50</v>
      </c>
      <c r="D46" s="32">
        <v>1</v>
      </c>
    </row>
    <row r="47" spans="1:4" ht="15.6" x14ac:dyDescent="0.3">
      <c r="A47" s="7"/>
      <c r="B47" s="4"/>
      <c r="C47" s="22"/>
      <c r="D47" s="23"/>
    </row>
    <row r="48" spans="1:4" ht="15.6" x14ac:dyDescent="0.3">
      <c r="A48" s="7"/>
      <c r="B48" s="8" t="s">
        <v>4</v>
      </c>
      <c r="C48" s="33">
        <f>C5+C6+C7+C8+C15+C22+C23+C25+C36+C43+C44+C45+C46</f>
        <v>6855</v>
      </c>
      <c r="D48" s="33">
        <f>D8+D25+D43+D44</f>
        <v>251</v>
      </c>
    </row>
    <row r="49" spans="1:4" ht="15.6" x14ac:dyDescent="0.3">
      <c r="A49" s="19"/>
      <c r="B49" s="2"/>
      <c r="C49" s="2"/>
      <c r="D49" s="3"/>
    </row>
    <row r="50" spans="1:4" ht="46.8" x14ac:dyDescent="0.3">
      <c r="A50" s="19"/>
      <c r="B50" s="2" t="s">
        <v>107</v>
      </c>
      <c r="C50" s="2"/>
      <c r="D50" s="3"/>
    </row>
    <row r="51" spans="1:4" x14ac:dyDescent="0.3">
      <c r="A51" s="19"/>
      <c r="B51" s="19"/>
      <c r="C51" s="19"/>
      <c r="D51" s="19"/>
    </row>
    <row r="52" spans="1:4" x14ac:dyDescent="0.3">
      <c r="A52" s="19"/>
      <c r="B52" s="19" t="s">
        <v>61</v>
      </c>
      <c r="C52" s="19"/>
      <c r="D52" s="19"/>
    </row>
    <row r="53" spans="1:4" x14ac:dyDescent="0.3">
      <c r="A53" s="19"/>
      <c r="B53" s="19" t="s">
        <v>62</v>
      </c>
      <c r="C53" s="19"/>
      <c r="D53" s="19"/>
    </row>
  </sheetData>
  <mergeCells count="1">
    <mergeCell ref="A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view="pageBreakPreview" zoomScale="60" zoomScaleNormal="100" workbookViewId="0">
      <selection activeCell="C29" sqref="C29"/>
    </sheetView>
  </sheetViews>
  <sheetFormatPr defaultRowHeight="14.4" x14ac:dyDescent="0.3"/>
  <cols>
    <col min="1" max="1" width="5.33203125" customWidth="1"/>
    <col min="2" max="2" width="46.6640625" customWidth="1"/>
    <col min="3" max="3" width="22.44140625" customWidth="1"/>
    <col min="4" max="4" width="25.33203125" customWidth="1"/>
    <col min="5" max="12" width="15.6640625" customWidth="1"/>
  </cols>
  <sheetData>
    <row r="1" spans="1:4" ht="18.75" customHeight="1" x14ac:dyDescent="0.3"/>
    <row r="2" spans="1:4" ht="42.75" customHeight="1" x14ac:dyDescent="0.3">
      <c r="A2" s="42" t="s">
        <v>37</v>
      </c>
      <c r="B2" s="42"/>
      <c r="C2" s="42"/>
      <c r="D2" s="44"/>
    </row>
    <row r="3" spans="1:4" x14ac:dyDescent="0.3">
      <c r="B3" s="12"/>
      <c r="C3" s="12"/>
    </row>
    <row r="4" spans="1:4" ht="40.5" customHeight="1" x14ac:dyDescent="0.3">
      <c r="A4" s="7" t="s">
        <v>1</v>
      </c>
      <c r="B4" s="7" t="s">
        <v>0</v>
      </c>
      <c r="C4" s="18" t="s">
        <v>48</v>
      </c>
      <c r="D4" s="17" t="s">
        <v>44</v>
      </c>
    </row>
    <row r="5" spans="1:4" ht="46.8" x14ac:dyDescent="0.3">
      <c r="A5" s="15" t="s">
        <v>2</v>
      </c>
      <c r="B5" s="8" t="s">
        <v>59</v>
      </c>
      <c r="C5" s="21">
        <f>C6+C7+C8+C9+C10</f>
        <v>3004</v>
      </c>
      <c r="D5" s="21">
        <f>D6+D7+D8+D9+D10</f>
        <v>93</v>
      </c>
    </row>
    <row r="6" spans="1:4" ht="15.6" x14ac:dyDescent="0.3">
      <c r="A6" s="7" t="s">
        <v>54</v>
      </c>
      <c r="B6" s="7" t="s">
        <v>42</v>
      </c>
      <c r="C6" s="22">
        <v>1462</v>
      </c>
      <c r="D6" s="23">
        <v>51</v>
      </c>
    </row>
    <row r="7" spans="1:4" ht="15.6" x14ac:dyDescent="0.3">
      <c r="A7" s="16" t="s">
        <v>55</v>
      </c>
      <c r="B7" s="7" t="s">
        <v>13</v>
      </c>
      <c r="C7" s="22">
        <v>0</v>
      </c>
      <c r="D7" s="23">
        <v>0</v>
      </c>
    </row>
    <row r="8" spans="1:4" ht="15.6" x14ac:dyDescent="0.3">
      <c r="A8" s="16" t="s">
        <v>56</v>
      </c>
      <c r="B8" s="7" t="s">
        <v>39</v>
      </c>
      <c r="C8" s="22">
        <v>666</v>
      </c>
      <c r="D8" s="23">
        <v>23</v>
      </c>
    </row>
    <row r="9" spans="1:4" ht="15.6" x14ac:dyDescent="0.3">
      <c r="A9" s="7" t="s">
        <v>57</v>
      </c>
      <c r="B9" s="7" t="s">
        <v>38</v>
      </c>
      <c r="C9" s="22">
        <v>720</v>
      </c>
      <c r="D9" s="23">
        <v>12</v>
      </c>
    </row>
    <row r="10" spans="1:4" ht="15.6" x14ac:dyDescent="0.3">
      <c r="A10" s="7" t="s">
        <v>58</v>
      </c>
      <c r="B10" s="7"/>
      <c r="C10" s="22">
        <v>156</v>
      </c>
      <c r="D10" s="23">
        <v>7</v>
      </c>
    </row>
    <row r="11" spans="1:4" ht="15.6" x14ac:dyDescent="0.3">
      <c r="A11" s="15"/>
      <c r="B11" s="7"/>
      <c r="C11" s="22"/>
      <c r="D11" s="23"/>
    </row>
    <row r="12" spans="1:4" ht="48.75" customHeight="1" x14ac:dyDescent="0.3">
      <c r="A12" s="15" t="s">
        <v>3</v>
      </c>
      <c r="B12" s="15" t="s">
        <v>43</v>
      </c>
      <c r="C12" s="21">
        <f>C13+C14+C15+C16+C17+C18+C19+C20+C21</f>
        <v>1830</v>
      </c>
      <c r="D12" s="21">
        <f>D13+D14+D15+D16+D17+D18+D19+D20+D21</f>
        <v>74</v>
      </c>
    </row>
    <row r="13" spans="1:4" ht="17.25" customHeight="1" x14ac:dyDescent="0.3">
      <c r="A13" s="7" t="s">
        <v>50</v>
      </c>
      <c r="B13" s="7" t="s">
        <v>41</v>
      </c>
      <c r="C13" s="22">
        <v>620</v>
      </c>
      <c r="D13" s="23">
        <v>19</v>
      </c>
    </row>
    <row r="14" spans="1:4" ht="17.25" customHeight="1" x14ac:dyDescent="0.3">
      <c r="A14" s="16" t="s">
        <v>45</v>
      </c>
      <c r="B14" s="7" t="s">
        <v>42</v>
      </c>
      <c r="C14" s="22">
        <v>458</v>
      </c>
      <c r="D14" s="23">
        <v>18</v>
      </c>
    </row>
    <row r="15" spans="1:4" ht="17.25" customHeight="1" x14ac:dyDescent="0.3">
      <c r="A15" s="7" t="s">
        <v>49</v>
      </c>
      <c r="B15" s="7" t="s">
        <v>13</v>
      </c>
      <c r="C15" s="22">
        <v>0</v>
      </c>
      <c r="D15" s="23">
        <v>0</v>
      </c>
    </row>
    <row r="16" spans="1:4" ht="15.6" x14ac:dyDescent="0.3">
      <c r="A16" s="7" t="s">
        <v>51</v>
      </c>
      <c r="B16" s="7" t="s">
        <v>39</v>
      </c>
      <c r="C16" s="22">
        <v>520</v>
      </c>
      <c r="D16" s="23">
        <v>26</v>
      </c>
    </row>
    <row r="17" spans="1:4" ht="15.6" x14ac:dyDescent="0.3">
      <c r="A17" s="7" t="s">
        <v>52</v>
      </c>
      <c r="B17" s="7" t="s">
        <v>38</v>
      </c>
      <c r="C17" s="22">
        <v>59</v>
      </c>
      <c r="D17" s="23">
        <v>5</v>
      </c>
    </row>
    <row r="18" spans="1:4" ht="15.6" x14ac:dyDescent="0.3">
      <c r="A18" s="7" t="s">
        <v>53</v>
      </c>
      <c r="B18" s="7" t="s">
        <v>40</v>
      </c>
      <c r="C18" s="22">
        <v>74</v>
      </c>
      <c r="D18" s="23">
        <v>3</v>
      </c>
    </row>
    <row r="19" spans="1:4" ht="15.6" x14ac:dyDescent="0.3">
      <c r="A19" s="16" t="s">
        <v>65</v>
      </c>
      <c r="B19" s="7" t="s">
        <v>63</v>
      </c>
      <c r="C19" s="22">
        <v>60</v>
      </c>
      <c r="D19" s="23">
        <v>1</v>
      </c>
    </row>
    <row r="20" spans="1:4" ht="15.6" x14ac:dyDescent="0.3">
      <c r="A20" s="7" t="s">
        <v>66</v>
      </c>
      <c r="B20" s="7" t="s">
        <v>64</v>
      </c>
      <c r="C20" s="22">
        <v>18</v>
      </c>
      <c r="D20" s="23">
        <v>1</v>
      </c>
    </row>
    <row r="21" spans="1:4" ht="31.2" x14ac:dyDescent="0.3">
      <c r="A21" s="7" t="s">
        <v>67</v>
      </c>
      <c r="B21" s="7" t="s">
        <v>68</v>
      </c>
      <c r="C21" s="22">
        <v>21</v>
      </c>
      <c r="D21" s="23">
        <v>1</v>
      </c>
    </row>
    <row r="22" spans="1:4" ht="78" x14ac:dyDescent="0.3">
      <c r="A22" s="15">
        <v>3</v>
      </c>
      <c r="B22" s="8" t="s">
        <v>47</v>
      </c>
      <c r="C22" s="21">
        <v>10</v>
      </c>
      <c r="D22" s="24">
        <v>6</v>
      </c>
    </row>
    <row r="23" spans="1:4" ht="31.2" x14ac:dyDescent="0.3">
      <c r="A23" s="15">
        <v>4</v>
      </c>
      <c r="B23" s="8" t="s">
        <v>46</v>
      </c>
      <c r="C23" s="21">
        <v>10</v>
      </c>
      <c r="D23" s="24">
        <v>6</v>
      </c>
    </row>
    <row r="24" spans="1:4" ht="15.6" x14ac:dyDescent="0.3">
      <c r="A24" s="15">
        <v>5</v>
      </c>
      <c r="B24" s="7"/>
      <c r="C24" s="22"/>
      <c r="D24" s="23"/>
    </row>
    <row r="25" spans="1:4" ht="15.6" x14ac:dyDescent="0.3">
      <c r="A25" s="15">
        <v>6</v>
      </c>
      <c r="B25" s="7"/>
      <c r="C25" s="22"/>
      <c r="D25" s="23"/>
    </row>
    <row r="26" spans="1:4" ht="15.6" x14ac:dyDescent="0.3">
      <c r="A26" s="7"/>
      <c r="B26" s="4"/>
      <c r="C26" s="22"/>
      <c r="D26" s="23"/>
    </row>
    <row r="27" spans="1:4" ht="15.6" x14ac:dyDescent="0.3">
      <c r="A27" s="7"/>
      <c r="B27" s="8" t="s">
        <v>4</v>
      </c>
      <c r="C27" s="21">
        <f>C5+C12+C22+C23</f>
        <v>4854</v>
      </c>
      <c r="D27" s="21">
        <f>D5+D12+D22+D23</f>
        <v>179</v>
      </c>
    </row>
    <row r="28" spans="1:4" ht="15.6" x14ac:dyDescent="0.3">
      <c r="A28" s="19"/>
      <c r="B28" s="2"/>
      <c r="C28" s="2"/>
      <c r="D28" s="3"/>
    </row>
    <row r="29" spans="1:4" ht="31.2" x14ac:dyDescent="0.3">
      <c r="A29" s="19"/>
      <c r="B29" s="2" t="s">
        <v>60</v>
      </c>
      <c r="C29" s="2"/>
      <c r="D29" s="3"/>
    </row>
    <row r="30" spans="1:4" x14ac:dyDescent="0.3">
      <c r="A30" s="19"/>
      <c r="B30" s="19"/>
      <c r="C30" s="19"/>
      <c r="D30" s="19"/>
    </row>
    <row r="31" spans="1:4" x14ac:dyDescent="0.3">
      <c r="A31" s="19"/>
      <c r="B31" s="19" t="s">
        <v>61</v>
      </c>
      <c r="C31" s="19"/>
      <c r="D31" s="19"/>
    </row>
    <row r="32" spans="1:4" x14ac:dyDescent="0.3">
      <c r="A32" s="19"/>
      <c r="B32" s="19" t="s">
        <v>62</v>
      </c>
      <c r="C32" s="19"/>
      <c r="D32" s="19"/>
    </row>
    <row r="33" spans="1:4" x14ac:dyDescent="0.3">
      <c r="A33" s="19"/>
      <c r="B33" s="19"/>
      <c r="C33" s="19"/>
      <c r="D33" s="19"/>
    </row>
    <row r="34" spans="1:4" x14ac:dyDescent="0.3">
      <c r="A34" s="19"/>
      <c r="B34" s="19"/>
      <c r="C34" s="19"/>
      <c r="D34" s="19"/>
    </row>
    <row r="35" spans="1:4" x14ac:dyDescent="0.3">
      <c r="A35" s="19"/>
      <c r="B35" s="19"/>
      <c r="C35" s="19"/>
      <c r="D35" s="19"/>
    </row>
    <row r="36" spans="1:4" x14ac:dyDescent="0.3">
      <c r="A36" s="19"/>
      <c r="B36" s="19"/>
      <c r="C36" s="19"/>
      <c r="D36" s="19"/>
    </row>
    <row r="37" spans="1:4" x14ac:dyDescent="0.3">
      <c r="A37" s="19"/>
      <c r="B37" s="19"/>
      <c r="C37" s="19"/>
      <c r="D37" s="19"/>
    </row>
  </sheetData>
  <mergeCells count="1">
    <mergeCell ref="A2:D2"/>
  </mergeCells>
  <pageMargins left="0.70866141732283472" right="0.11811023622047245" top="0.74803149606299213" bottom="0.35433070866141736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activeCell="B13" sqref="B13"/>
    </sheetView>
  </sheetViews>
  <sheetFormatPr defaultRowHeight="14.4" x14ac:dyDescent="0.3"/>
  <cols>
    <col min="1" max="1" width="5.5546875" customWidth="1"/>
    <col min="2" max="2" width="41.6640625" customWidth="1"/>
    <col min="3" max="3" width="16.33203125" customWidth="1"/>
    <col min="4" max="4" width="14" customWidth="1"/>
    <col min="5" max="5" width="12.44140625" customWidth="1"/>
    <col min="6" max="6" width="15.44140625" customWidth="1"/>
    <col min="7" max="7" width="15.6640625" customWidth="1"/>
    <col min="8" max="8" width="13.88671875" customWidth="1"/>
  </cols>
  <sheetData>
    <row r="1" spans="1:10" ht="18" x14ac:dyDescent="0.35">
      <c r="I1" s="51" t="s">
        <v>25</v>
      </c>
      <c r="J1" s="51"/>
    </row>
    <row r="2" spans="1:10" ht="39" customHeight="1" x14ac:dyDescent="0.3">
      <c r="A2" s="54" t="s">
        <v>11</v>
      </c>
      <c r="B2" s="54"/>
      <c r="C2" s="54"/>
      <c r="D2" s="54"/>
      <c r="E2" s="54"/>
      <c r="F2" s="54"/>
    </row>
    <row r="3" spans="1:10" x14ac:dyDescent="0.3">
      <c r="B3" s="1"/>
      <c r="C3" s="1"/>
      <c r="D3" s="1"/>
    </row>
    <row r="4" spans="1:10" ht="17.25" customHeight="1" x14ac:dyDescent="0.3">
      <c r="A4" s="49" t="s">
        <v>1</v>
      </c>
      <c r="B4" s="49" t="s">
        <v>0</v>
      </c>
      <c r="C4" s="46" t="s">
        <v>16</v>
      </c>
      <c r="D4" s="47"/>
      <c r="E4" s="47"/>
      <c r="F4" s="48"/>
      <c r="G4" s="49" t="s">
        <v>8</v>
      </c>
      <c r="H4" s="49" t="s">
        <v>9</v>
      </c>
      <c r="I4" s="49" t="s">
        <v>14</v>
      </c>
      <c r="J4" s="49" t="s">
        <v>15</v>
      </c>
    </row>
    <row r="5" spans="1:10" ht="90.75" customHeight="1" x14ac:dyDescent="0.3">
      <c r="A5" s="50"/>
      <c r="B5" s="50"/>
      <c r="C5" s="7" t="s">
        <v>5</v>
      </c>
      <c r="D5" s="7" t="s">
        <v>6</v>
      </c>
      <c r="E5" s="7" t="s">
        <v>13</v>
      </c>
      <c r="F5" s="7" t="s">
        <v>7</v>
      </c>
      <c r="G5" s="50"/>
      <c r="H5" s="50"/>
      <c r="I5" s="52"/>
      <c r="J5" s="53"/>
    </row>
    <row r="6" spans="1:10" ht="46.8" x14ac:dyDescent="0.3">
      <c r="A6" s="7" t="s">
        <v>2</v>
      </c>
      <c r="B6" s="4" t="s">
        <v>20</v>
      </c>
      <c r="C6" s="5"/>
      <c r="D6" s="5"/>
      <c r="E6" s="6"/>
      <c r="F6" s="6"/>
      <c r="G6" s="10">
        <v>45</v>
      </c>
      <c r="H6" s="10">
        <v>13</v>
      </c>
      <c r="I6" s="10">
        <v>0</v>
      </c>
      <c r="J6" s="10">
        <v>0</v>
      </c>
    </row>
    <row r="7" spans="1:10" ht="15.6" x14ac:dyDescent="0.3">
      <c r="A7" s="7" t="s">
        <v>19</v>
      </c>
      <c r="B7" s="11" t="s">
        <v>17</v>
      </c>
      <c r="C7" s="5">
        <f>968</f>
        <v>968</v>
      </c>
      <c r="D7" s="5">
        <v>239</v>
      </c>
      <c r="E7" s="6">
        <v>13</v>
      </c>
      <c r="F7" s="6">
        <v>1887</v>
      </c>
      <c r="G7" s="10"/>
      <c r="H7" s="10"/>
      <c r="I7" s="10"/>
      <c r="J7" s="10"/>
    </row>
    <row r="8" spans="1:10" ht="15.6" x14ac:dyDescent="0.3">
      <c r="A8" s="7" t="s">
        <v>19</v>
      </c>
      <c r="B8" s="11" t="s">
        <v>18</v>
      </c>
      <c r="C8" s="5">
        <f>50</f>
        <v>50</v>
      </c>
      <c r="D8" s="5"/>
      <c r="E8" s="6">
        <v>20</v>
      </c>
      <c r="F8" s="6"/>
      <c r="G8" s="10"/>
      <c r="H8" s="10"/>
      <c r="I8" s="10"/>
      <c r="J8" s="10"/>
    </row>
    <row r="9" spans="1:10" ht="93.6" x14ac:dyDescent="0.3">
      <c r="A9" s="7" t="s">
        <v>3</v>
      </c>
      <c r="B9" s="4" t="s">
        <v>10</v>
      </c>
      <c r="C9" s="5"/>
      <c r="D9" s="5"/>
      <c r="E9" s="6"/>
      <c r="F9" s="6">
        <v>150</v>
      </c>
      <c r="G9" s="10"/>
      <c r="H9" s="10"/>
      <c r="I9" s="10"/>
      <c r="J9" s="10"/>
    </row>
    <row r="10" spans="1:10" ht="46.8" x14ac:dyDescent="0.3">
      <c r="A10" s="7" t="s">
        <v>21</v>
      </c>
      <c r="B10" s="4" t="s">
        <v>22</v>
      </c>
      <c r="C10" s="5"/>
      <c r="D10" s="5">
        <v>2260</v>
      </c>
      <c r="E10" s="6"/>
      <c r="F10" s="6"/>
      <c r="G10" s="10"/>
      <c r="H10" s="10">
        <v>113</v>
      </c>
      <c r="I10" s="10">
        <v>7</v>
      </c>
      <c r="J10" s="10"/>
    </row>
    <row r="11" spans="1:10" ht="15.6" x14ac:dyDescent="0.3">
      <c r="A11" s="7" t="s">
        <v>23</v>
      </c>
      <c r="B11" s="4" t="s">
        <v>24</v>
      </c>
      <c r="C11" s="5"/>
      <c r="D11" s="5">
        <v>5240</v>
      </c>
      <c r="E11" s="6"/>
      <c r="F11" s="6"/>
      <c r="G11" s="10"/>
      <c r="H11" s="10">
        <v>262</v>
      </c>
      <c r="I11" s="10"/>
      <c r="J11" s="10"/>
    </row>
    <row r="12" spans="1:10" ht="31.2" x14ac:dyDescent="0.3">
      <c r="A12" s="7" t="s">
        <v>26</v>
      </c>
      <c r="B12" s="4" t="s">
        <v>31</v>
      </c>
      <c r="C12" s="5"/>
      <c r="D12" s="5"/>
      <c r="E12" s="6"/>
      <c r="F12" s="6">
        <v>5</v>
      </c>
      <c r="G12" s="10"/>
      <c r="H12" s="10"/>
      <c r="I12" s="10"/>
      <c r="J12" s="10"/>
    </row>
    <row r="13" spans="1:10" ht="31.2" x14ac:dyDescent="0.3">
      <c r="A13" s="7" t="s">
        <v>27</v>
      </c>
      <c r="B13" s="4" t="s">
        <v>32</v>
      </c>
      <c r="C13" s="5">
        <v>117</v>
      </c>
      <c r="D13" s="5"/>
      <c r="E13" s="6"/>
      <c r="F13" s="6"/>
      <c r="G13" s="10">
        <v>4</v>
      </c>
      <c r="H13" s="10"/>
      <c r="I13" s="10"/>
      <c r="J13" s="10"/>
    </row>
    <row r="14" spans="1:10" ht="15.6" x14ac:dyDescent="0.3">
      <c r="A14" s="7" t="s">
        <v>28</v>
      </c>
      <c r="B14" s="4" t="s">
        <v>33</v>
      </c>
      <c r="C14" s="5"/>
      <c r="D14" s="5"/>
      <c r="E14" s="6">
        <v>17</v>
      </c>
      <c r="F14" s="6"/>
      <c r="G14" s="10"/>
      <c r="H14" s="10"/>
      <c r="I14" s="10"/>
      <c r="J14" s="10"/>
    </row>
    <row r="15" spans="1:10" ht="62.4" x14ac:dyDescent="0.3">
      <c r="A15" s="7" t="s">
        <v>29</v>
      </c>
      <c r="B15" s="4" t="s">
        <v>34</v>
      </c>
      <c r="C15" s="5"/>
      <c r="D15" s="5"/>
      <c r="E15" s="6"/>
      <c r="F15" s="6"/>
      <c r="G15" s="10"/>
      <c r="H15" s="10"/>
      <c r="I15" s="10">
        <v>6</v>
      </c>
      <c r="J15" s="10"/>
    </row>
    <row r="16" spans="1:10" ht="46.8" x14ac:dyDescent="0.3">
      <c r="A16" s="7" t="s">
        <v>30</v>
      </c>
      <c r="B16" s="4" t="s">
        <v>35</v>
      </c>
      <c r="C16" s="5"/>
      <c r="D16" s="5"/>
      <c r="E16" s="6"/>
      <c r="F16" s="6"/>
      <c r="G16" s="10"/>
      <c r="H16" s="10"/>
      <c r="I16" s="10">
        <v>3</v>
      </c>
      <c r="J16" s="10"/>
    </row>
    <row r="17" spans="1:10" ht="15.6" x14ac:dyDescent="0.3">
      <c r="A17" s="7"/>
      <c r="B17" s="4"/>
      <c r="C17" s="5"/>
      <c r="D17" s="5"/>
      <c r="E17" s="6"/>
      <c r="F17" s="6"/>
      <c r="G17" s="10"/>
      <c r="H17" s="10"/>
      <c r="I17" s="10"/>
      <c r="J17" s="10"/>
    </row>
    <row r="18" spans="1:10" ht="15.6" x14ac:dyDescent="0.3">
      <c r="A18" s="7"/>
      <c r="B18" s="4"/>
      <c r="C18" s="5"/>
      <c r="D18" s="5"/>
      <c r="E18" s="6"/>
      <c r="F18" s="6"/>
      <c r="G18" s="10"/>
      <c r="H18" s="10"/>
      <c r="I18" s="10"/>
      <c r="J18" s="10"/>
    </row>
    <row r="19" spans="1:10" ht="15.6" x14ac:dyDescent="0.3">
      <c r="A19" s="7"/>
      <c r="B19" s="8" t="s">
        <v>4</v>
      </c>
      <c r="C19" s="9">
        <f>SUM(C6:C18)</f>
        <v>1135</v>
      </c>
      <c r="D19" s="9">
        <f t="shared" ref="D19:F19" si="0">SUM(D6:D18)</f>
        <v>7739</v>
      </c>
      <c r="E19" s="9">
        <f t="shared" si="0"/>
        <v>50</v>
      </c>
      <c r="F19" s="9">
        <f t="shared" si="0"/>
        <v>2042</v>
      </c>
      <c r="G19" s="13">
        <f>SUM(G6:G18)</f>
        <v>49</v>
      </c>
      <c r="H19" s="13">
        <f>SUM(H6:H18)</f>
        <v>388</v>
      </c>
      <c r="I19" s="13">
        <f>SUM(I6:I18)</f>
        <v>16</v>
      </c>
      <c r="J19" s="13">
        <f>SUM(J6:J18)</f>
        <v>0</v>
      </c>
    </row>
    <row r="20" spans="1:10" ht="15.6" x14ac:dyDescent="0.3">
      <c r="B20" s="2"/>
      <c r="C20" s="2"/>
      <c r="D20" s="2"/>
      <c r="E20" s="14" t="s">
        <v>36</v>
      </c>
      <c r="F20" s="14">
        <f>C19+D19+E19+F19</f>
        <v>10966</v>
      </c>
      <c r="G20" s="3"/>
      <c r="H20" s="3"/>
      <c r="I20" s="3"/>
    </row>
    <row r="21" spans="1:10" ht="31.2" x14ac:dyDescent="0.3">
      <c r="B21" s="2" t="s">
        <v>12</v>
      </c>
      <c r="C21" s="2"/>
      <c r="D21" s="2"/>
      <c r="E21" s="3"/>
      <c r="F21" s="3"/>
      <c r="G21" s="3"/>
      <c r="H21" s="3"/>
      <c r="I21" s="3"/>
    </row>
    <row r="22" spans="1:10" ht="15.6" x14ac:dyDescent="0.3">
      <c r="B22" s="2"/>
      <c r="C22" s="2"/>
      <c r="D22" s="2"/>
      <c r="E22" s="3"/>
      <c r="F22" s="3"/>
      <c r="G22" s="3"/>
      <c r="H22" s="3"/>
      <c r="I22" s="3"/>
    </row>
    <row r="23" spans="1:10" ht="15.6" x14ac:dyDescent="0.3">
      <c r="B23" s="2"/>
      <c r="C23" s="2"/>
      <c r="D23" s="2"/>
      <c r="E23" s="3"/>
      <c r="F23" s="3"/>
      <c r="G23" s="3"/>
      <c r="H23" s="3"/>
      <c r="I23" s="3"/>
    </row>
    <row r="24" spans="1:10" ht="15.6" x14ac:dyDescent="0.3">
      <c r="B24" s="2"/>
      <c r="C24" s="2"/>
      <c r="D24" s="2"/>
      <c r="E24" s="3"/>
      <c r="F24" s="3"/>
      <c r="G24" s="3"/>
      <c r="H24" s="3"/>
      <c r="I24" s="3"/>
    </row>
    <row r="25" spans="1:10" ht="15.6" x14ac:dyDescent="0.3">
      <c r="B25" s="2"/>
      <c r="C25" s="2"/>
      <c r="D25" s="2"/>
      <c r="E25" s="3"/>
      <c r="F25" s="3"/>
      <c r="G25" s="3"/>
      <c r="H25" s="3"/>
      <c r="I25" s="3"/>
    </row>
    <row r="26" spans="1:10" ht="15.6" x14ac:dyDescent="0.3">
      <c r="A26" s="45"/>
      <c r="B26" s="45"/>
      <c r="C26" s="45"/>
      <c r="D26" s="45"/>
      <c r="E26" s="45"/>
      <c r="F26" s="45"/>
      <c r="G26" s="3"/>
      <c r="H26" s="3"/>
      <c r="I26" s="3"/>
    </row>
    <row r="27" spans="1:10" ht="15.6" x14ac:dyDescent="0.3">
      <c r="B27" s="1"/>
      <c r="C27" s="1"/>
      <c r="D27" s="1"/>
      <c r="G27" s="3"/>
      <c r="H27" s="3"/>
      <c r="I27" s="3"/>
    </row>
    <row r="28" spans="1:10" ht="15.6" x14ac:dyDescent="0.3">
      <c r="B28" s="3"/>
      <c r="C28" s="3"/>
      <c r="D28" s="3"/>
      <c r="E28" s="3"/>
      <c r="F28" s="3"/>
      <c r="G28" s="3"/>
      <c r="H28" s="3"/>
      <c r="I28" s="3"/>
    </row>
    <row r="29" spans="1:10" ht="15.6" x14ac:dyDescent="0.3">
      <c r="B29" s="3"/>
      <c r="C29" s="3"/>
      <c r="D29" s="3"/>
      <c r="E29" s="3"/>
      <c r="F29" s="3"/>
      <c r="G29" s="3"/>
      <c r="H29" s="3"/>
      <c r="I29" s="3"/>
    </row>
    <row r="30" spans="1:10" ht="15.6" x14ac:dyDescent="0.3">
      <c r="B30" s="3"/>
      <c r="C30" s="3"/>
      <c r="D30" s="3"/>
      <c r="E30" s="3"/>
      <c r="F30" s="3"/>
      <c r="G30" s="3"/>
      <c r="H30" s="3"/>
      <c r="I30" s="3"/>
    </row>
    <row r="31" spans="1:10" ht="15.6" x14ac:dyDescent="0.3">
      <c r="B31" s="3"/>
      <c r="C31" s="3"/>
      <c r="D31" s="3"/>
      <c r="E31" s="3"/>
      <c r="F31" s="3"/>
      <c r="G31" s="3"/>
      <c r="H31" s="3"/>
      <c r="I31" s="3"/>
    </row>
    <row r="32" spans="1:10" ht="15.6" x14ac:dyDescent="0.3">
      <c r="B32" s="3"/>
      <c r="C32" s="3"/>
      <c r="D32" s="3"/>
      <c r="E32" s="3"/>
      <c r="F32" s="3"/>
      <c r="G32" s="3"/>
      <c r="H32" s="3"/>
      <c r="I32" s="3"/>
    </row>
    <row r="33" spans="2:9" ht="15.6" x14ac:dyDescent="0.3">
      <c r="B33" s="3"/>
      <c r="C33" s="3"/>
      <c r="D33" s="3"/>
      <c r="E33" s="3"/>
      <c r="F33" s="3"/>
      <c r="G33" s="3"/>
      <c r="H33" s="3"/>
      <c r="I33" s="3"/>
    </row>
    <row r="34" spans="2:9" ht="15.6" x14ac:dyDescent="0.3">
      <c r="B34" s="3"/>
      <c r="C34" s="3"/>
      <c r="D34" s="3"/>
      <c r="E34" s="3"/>
      <c r="F34" s="3"/>
      <c r="G34" s="3"/>
      <c r="H34" s="3"/>
      <c r="I34" s="3"/>
    </row>
  </sheetData>
  <mergeCells count="10">
    <mergeCell ref="A26:F26"/>
    <mergeCell ref="C4:F4"/>
    <mergeCell ref="B4:B5"/>
    <mergeCell ref="A4:A5"/>
    <mergeCell ref="I1:J1"/>
    <mergeCell ref="I4:I5"/>
    <mergeCell ref="J4:J5"/>
    <mergeCell ref="G4:G5"/>
    <mergeCell ref="H4:H5"/>
    <mergeCell ref="A2:F2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2022</vt:lpstr>
      <vt:lpstr>2021</vt:lpstr>
      <vt:lpstr>2020</vt:lpstr>
      <vt:lpstr>2019</vt:lpstr>
    </vt:vector>
  </TitlesOfParts>
  <Company>Administracia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er-03</dc:creator>
  <cp:lastModifiedBy>Я</cp:lastModifiedBy>
  <cp:lastPrinted>2022-06-29T12:48:09Z</cp:lastPrinted>
  <dcterms:created xsi:type="dcterms:W3CDTF">2018-06-20T07:42:13Z</dcterms:created>
  <dcterms:modified xsi:type="dcterms:W3CDTF">2022-09-22T07:24:50Z</dcterms:modified>
</cp:coreProperties>
</file>